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345"/>
  </bookViews>
  <sheets>
    <sheet name="МБТ из РК на 14.11.2025" sheetId="1" r:id="rId1"/>
  </sheets>
  <definedNames>
    <definedName name="Print_Titles_0" localSheetId="0">'МБТ из РК на 14.11.2025'!$11:$12</definedName>
    <definedName name="Print_Titles_0_0" localSheetId="0">'МБТ из РК на 14.11.2025'!$11:$12</definedName>
    <definedName name="Print_Titles_0_0_0" localSheetId="0">'МБТ из РК на 14.11.2025'!$11:$12</definedName>
    <definedName name="Print_Titles_0_0_0_0" localSheetId="0">'МБТ из РК на 14.11.2025'!$11:$12</definedName>
    <definedName name="_xlnm.Print_Titles" localSheetId="0">'МБТ из РК на 14.11.2025'!$11:$12</definedName>
    <definedName name="_xlnm.Print_Area" localSheetId="0">'МБТ из РК на 14.11.2025'!$A$1:$E$62</definedName>
  </definedNames>
  <calcPr calcId="145621"/>
</workbook>
</file>

<file path=xl/calcChain.xml><?xml version="1.0" encoding="utf-8"?>
<calcChain xmlns="http://schemas.openxmlformats.org/spreadsheetml/2006/main">
  <c r="E48" i="1" l="1"/>
  <c r="D48" i="1"/>
  <c r="C48" i="1"/>
  <c r="E34" i="1"/>
  <c r="D34" i="1"/>
  <c r="C34" i="1"/>
  <c r="E19" i="1"/>
  <c r="E17" i="1" s="1"/>
  <c r="E13" i="1" s="1"/>
  <c r="D19" i="1"/>
  <c r="C19" i="1"/>
  <c r="D17" i="1"/>
  <c r="D13" i="1" s="1"/>
  <c r="C17" i="1"/>
  <c r="E15" i="1"/>
  <c r="D15" i="1"/>
  <c r="C15" i="1"/>
  <c r="C13" i="1" s="1"/>
</calcChain>
</file>

<file path=xl/sharedStrings.xml><?xml version="1.0" encoding="utf-8"?>
<sst xmlns="http://schemas.openxmlformats.org/spreadsheetml/2006/main" count="86" uniqueCount="81">
  <si>
    <t>Приложение 2</t>
  </si>
  <si>
    <t>к пояснительной записке</t>
  </si>
  <si>
    <t>к проекту бюджета Лахденпохского</t>
  </si>
  <si>
    <t>муниципального округа на 2026 год</t>
  </si>
  <si>
    <t>и плановый период 2027 и 2028 годов</t>
  </si>
  <si>
    <t>Межбюджетные трансферты, передаваемые из бюджета</t>
  </si>
  <si>
    <t>Республики Карелия бюджету Лахденпохского муниципального округа</t>
  </si>
  <si>
    <t xml:space="preserve">    в 2026 году и в плановом периоде 2027 и 2028 годов</t>
  </si>
  <si>
    <t>(тыс.рублей)</t>
  </si>
  <si>
    <t>№ п/п</t>
  </si>
  <si>
    <t>Наименование межбюджетных трансфертов</t>
  </si>
  <si>
    <t>2026 год</t>
  </si>
  <si>
    <t>2027 год</t>
  </si>
  <si>
    <t>Безвозмездные поступления от других бюджетов бюджетной системы Российской Федерации, всего</t>
  </si>
  <si>
    <t>в том числе:</t>
  </si>
  <si>
    <t>1.</t>
  </si>
  <si>
    <t>Дотация, всего</t>
  </si>
  <si>
    <t>1.1.</t>
  </si>
  <si>
    <t>Дотация на выравнивание уровня бюджетной обеспеченности муниципальных районов</t>
  </si>
  <si>
    <t>2.</t>
  </si>
  <si>
    <t>Субвенции, всего</t>
  </si>
  <si>
    <t>2.1.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</si>
  <si>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</si>
  <si>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2.2.</t>
  </si>
  <si>
    <t>Субвенции на осуществление государтсвенных полномочий Республики Карелия, предусмотренных Законом Республики Карелия от 20 декабря 2013 года №1755-ЗРК "Об образовании", всего</t>
  </si>
  <si>
    <t>2.2.1.</t>
  </si>
  <si>
    <t>Субвенция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организаций Республики Карелия</t>
  </si>
  <si>
    <t>2.2.2.</t>
  </si>
  <si>
    <t>Субвенция по предоставлению предусмотренных пунктом 5 части 1 статьи 9 Закона Республики Карелия от 20 декабря 2013 года № 1755-ЗРК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</t>
  </si>
  <si>
    <t>2.2.3.</t>
  </si>
  <si>
    <t>Субвенции по выплате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</si>
  <si>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2.3.</t>
  </si>
  <si>
    <t>Субвенция на осуществление полномочий по первичному воинскому учету на территориях, где отсутствуют воинские военкоматы</t>
  </si>
  <si>
    <t>2.4.</t>
  </si>
  <si>
    <t>Субвенции на осуществление государственных полномочий Республики Карелия по предоставлению социальной поддержки работающим и проживающим за пределами городов социальным работникам и педагогическим работникам муниципальных организаций социального обслуживания совершеннолетних граждан, детей-инвалидов, признанных в соответствии с законодательством Российской Федерации и законодательством Республики Карелия нуждающимися в социальном обслуживании</t>
  </si>
  <si>
    <t>2.5.</t>
  </si>
  <si>
    <t>Субвенция на осуществление государственных полномочий Республики Карелия по социальному обслуживанию совершеннолетних  граждан, детей-инвалидов, признанных в соответствии с законодательством Российской Федерации и законодательством Республики Карелия нуждающимися в социальном обслуживании, за исключением социального обслуживания указанных категорий граждан в организациях социального обслуживания Республики Карелия</t>
  </si>
  <si>
    <t>Субвенция на осуществление государственных полномочий Республики Карелия, предусмотренных Законом Республики Карелия от 28 ноября 2005 года № 921-ЗРК «О государственном обеспечении и социальной поддержке детей-сирот и детей, оставшихся без попечения родителей,  а также лиц из числа детей-сирот и детей, оставшихся без попечения родителей»,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</si>
  <si>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Единая субвенция</t>
  </si>
  <si>
    <t>2.6.</t>
  </si>
  <si>
    <t>Субвенции на осуществление государственных полномочий Республики Карелия по регулированию цен (тарифов) на отдельные виды продукции, товаров и услуг</t>
  </si>
  <si>
    <t>2.7.</t>
  </si>
  <si>
    <t xml:space="preserve">Субвенции на осуществление государственных полномочий Республики Карелия по организации и осуществлению деятельности органов опеки и попечительства </t>
  </si>
  <si>
    <t>Субвенции на осуществление отдельных государственных полномочий Республики Карелия по организации мероприятий при осуществлении деятельности по обращению с животными без владельцев</t>
  </si>
  <si>
    <t>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</si>
  <si>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2.8.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</si>
  <si>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</si>
  <si>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3.</t>
  </si>
  <si>
    <t>Субсидии, всего</t>
  </si>
  <si>
    <t>3.1.</t>
  </si>
  <si>
    <t>на транспортное обеспечение обучающихся в муниципальных образовательных организациях, реализующих основные общеобразовательные программы</t>
  </si>
  <si>
    <t>3.2.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</si>
  <si>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</si>
  <si>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3.3.</t>
  </si>
  <si>
    <t>на организацию отдыха детей в каникулярное время</t>
  </si>
  <si>
    <t>3.4.</t>
  </si>
  <si>
    <t xml:space="preserve">на реализацию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</si>
  <si>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3.5.</t>
  </si>
  <si>
    <t>на модернизацию региональных и (или) муниципальных учреждений культуры (модернизация музеев, находящихся в региональной и муниципальной собственности)</t>
  </si>
  <si>
    <t>3.6.</t>
  </si>
  <si>
    <t>на техническое оснащение региональных и муниципальных музеев</t>
  </si>
  <si>
    <t>3.7.</t>
  </si>
  <si>
    <t>на подготовку и проведение празднования на федеральном уровне памятных дат субъектов Российской Федерации</t>
  </si>
  <si>
    <t>3.8.</t>
  </si>
  <si>
    <t xml:space="preserve">на обеспечение мероприятий по переселению граждан из аварийного жилищного фонда </t>
  </si>
  <si>
    <t>3.9.</t>
  </si>
  <si>
    <t>на реализацию мероприятий по модернизации коммунальной инфраструктуры</t>
  </si>
  <si>
    <t>3.10.</t>
  </si>
  <si>
    <t>на реализацию программ формирования современной городской среды</t>
  </si>
  <si>
    <t>3.11.</t>
  </si>
  <si>
    <t>на реализацию мероприятий по предоставлению в период учебного года питания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из числа детей из отдельных категорий семей</t>
  </si>
  <si>
    <t>3.12.</t>
  </si>
  <si>
    <t>на реализацию мероприятий государственной программы Республики Карелия "Развитие транспортной системы" (в целях проектирования, капитального ремонта, ремонта и содержания автомобильных дорог общего пользования местного значения и искусственных сооружений на них)</t>
  </si>
  <si>
    <t>3.13</t>
  </si>
  <si>
    <t>на  реализацию мероприятий по обеспечению жильем молодых семей</t>
  </si>
  <si>
    <t>4.</t>
  </si>
  <si>
    <t>Иные межбюджетные трансферты, всего</t>
  </si>
  <si>
    <t>4.1.</t>
  </si>
  <si>
    <t>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</t>
  </si>
  <si>
    <t>4.2.</t>
  </si>
  <si>
    <t>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</si>
</sst>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0"/>
    <numFmt numFmtId="165" formatCode="#,##0.0"/>
    <numFmt numFmtId="166" formatCode="0.0"/>
    <numFmt numFmtId="167" formatCode="#,##0.000"/>
  </numFmts>
  <fonts count="10" x14ac:knownFonts="1">
    <font>
      <sz val="10"/>
      <name val="Arial"/>
      <charset val="1"/>
    </font>
    <font>
      <sz val="14"/>
      <name val="Arial"/>
      <family val="2"/>
      <charset val="204"/>
    </font>
    <font>
      <sz val="11.5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.5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1" xfId="0" applyFont="1" applyBorder="1" applyAlignment="1">
      <alignment horizontal="right"/>
    </xf>
    <xf numFmtId="0" fontId="3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vertical="top"/>
    </xf>
    <xf numFmtId="0" fontId="6" fillId="0" borderId="6" xfId="0" applyFont="1" applyBorder="1" applyAlignment="1">
      <alignment horizontal="justify" vertical="top" wrapText="1"/>
    </xf>
    <xf numFmtId="164" fontId="6" fillId="0" borderId="6" xfId="0" applyNumberFormat="1" applyFont="1" applyBorder="1" applyAlignment="1">
      <alignment horizontal="right" vertical="top" wrapText="1"/>
    </xf>
    <xf numFmtId="49" fontId="3" fillId="0" borderId="7" xfId="0" applyNumberFormat="1" applyFont="1" applyBorder="1" applyAlignment="1">
      <alignment vertical="top"/>
    </xf>
    <xf numFmtId="0" fontId="5" fillId="0" borderId="8" xfId="0" applyFont="1" applyBorder="1" applyAlignment="1">
      <alignment vertical="top" wrapText="1"/>
    </xf>
    <xf numFmtId="165" fontId="5" fillId="0" borderId="8" xfId="0" applyNumberFormat="1" applyFont="1" applyBorder="1" applyAlignment="1">
      <alignment horizontal="right" vertical="top" wrapText="1"/>
    </xf>
    <xf numFmtId="165" fontId="5" fillId="0" borderId="7" xfId="0" applyNumberFormat="1" applyFont="1" applyBorder="1" applyAlignment="1">
      <alignment horizontal="right" vertical="top" wrapText="1"/>
    </xf>
    <xf numFmtId="49" fontId="7" fillId="0" borderId="9" xfId="0" applyNumberFormat="1" applyFont="1" applyBorder="1" applyAlignment="1">
      <alignment horizontal="left" vertical="top"/>
    </xf>
    <xf numFmtId="0" fontId="8" fillId="0" borderId="10" xfId="0" applyFont="1" applyBorder="1" applyAlignment="1">
      <alignment horizontal="justify" vertical="top" wrapText="1"/>
    </xf>
    <xf numFmtId="165" fontId="8" fillId="0" borderId="10" xfId="0" applyNumberFormat="1" applyFont="1" applyBorder="1" applyAlignment="1">
      <alignment horizontal="right" vertical="top" wrapText="1"/>
    </xf>
    <xf numFmtId="165" fontId="8" fillId="0" borderId="9" xfId="0" applyNumberFormat="1" applyFont="1" applyBorder="1" applyAlignment="1">
      <alignment horizontal="right" vertical="top" wrapText="1"/>
    </xf>
    <xf numFmtId="49" fontId="9" fillId="0" borderId="9" xfId="0" applyNumberFormat="1" applyFont="1" applyBorder="1" applyAlignment="1">
      <alignment horizontal="left" vertical="top"/>
    </xf>
    <xf numFmtId="0" fontId="5" fillId="0" borderId="10" xfId="0" applyFont="1" applyBorder="1" applyAlignment="1">
      <alignment horizontal="justify" vertical="top" wrapText="1"/>
    </xf>
    <xf numFmtId="165" fontId="5" fillId="0" borderId="9" xfId="0" applyNumberFormat="1" applyFont="1" applyBorder="1" applyAlignment="1">
      <alignment horizontal="right" vertical="top" wrapText="1"/>
    </xf>
    <xf numFmtId="49" fontId="9" fillId="0" borderId="11" xfId="0" applyNumberFormat="1" applyFont="1" applyBorder="1" applyAlignment="1">
      <alignment horizontal="left" vertical="top"/>
    </xf>
    <xf numFmtId="0" fontId="5" fillId="0" borderId="12" xfId="0" applyFont="1" applyBorder="1" applyAlignment="1">
      <alignment horizontal="justify" vertical="top" wrapText="1"/>
    </xf>
    <xf numFmtId="165" fontId="5" fillId="0" borderId="11" xfId="0" applyNumberFormat="1" applyFont="1" applyBorder="1" applyAlignment="1">
      <alignment horizontal="right" vertical="top" wrapText="1"/>
    </xf>
    <xf numFmtId="0" fontId="5" fillId="0" borderId="13" xfId="0" applyFont="1" applyBorder="1" applyAlignment="1">
      <alignment horizontal="justify" vertical="top" wrapText="1"/>
    </xf>
    <xf numFmtId="49" fontId="9" fillId="0" borderId="7" xfId="0" applyNumberFormat="1" applyFont="1" applyBorder="1" applyAlignment="1">
      <alignment horizontal="left" vertical="top"/>
    </xf>
    <xf numFmtId="0" fontId="5" fillId="0" borderId="14" xfId="0" applyFont="1" applyBorder="1" applyAlignment="1">
      <alignment horizontal="justify" vertical="top" wrapText="1"/>
    </xf>
    <xf numFmtId="0" fontId="5" fillId="0" borderId="15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5" fillId="0" borderId="9" xfId="0" applyFont="1" applyBorder="1" applyAlignment="1">
      <alignment vertical="top"/>
    </xf>
    <xf numFmtId="0" fontId="8" fillId="0" borderId="9" xfId="0" applyFont="1" applyBorder="1" applyAlignment="1">
      <alignment horizontal="justify" vertical="top" wrapText="1"/>
    </xf>
    <xf numFmtId="164" fontId="8" fillId="0" borderId="9" xfId="0" applyNumberFormat="1" applyFont="1" applyBorder="1" applyAlignment="1">
      <alignment horizontal="right" vertical="top" wrapText="1"/>
    </xf>
    <xf numFmtId="0" fontId="5" fillId="0" borderId="9" xfId="0" applyFont="1" applyBorder="1" applyAlignment="1">
      <alignment horizontal="justify" vertical="top" wrapText="1"/>
    </xf>
    <xf numFmtId="165" fontId="5" fillId="0" borderId="9" xfId="0" applyNumberFormat="1" applyFont="1" applyFill="1" applyBorder="1" applyAlignment="1">
      <alignment horizontal="right" vertical="top" wrapText="1"/>
    </xf>
    <xf numFmtId="0" fontId="5" fillId="0" borderId="9" xfId="0" applyFont="1" applyFill="1" applyBorder="1" applyAlignment="1">
      <alignment horizontal="justify" vertical="top" wrapText="1"/>
    </xf>
    <xf numFmtId="165" fontId="5" fillId="0" borderId="9" xfId="0" applyNumberFormat="1" applyFont="1" applyFill="1" applyBorder="1" applyAlignment="1">
      <alignment horizontal="right" vertical="top"/>
    </xf>
    <xf numFmtId="164" fontId="5" fillId="0" borderId="9" xfId="0" applyNumberFormat="1" applyFont="1" applyFill="1" applyBorder="1" applyAlignment="1">
      <alignment horizontal="right" vertical="top"/>
    </xf>
    <xf numFmtId="166" fontId="5" fillId="0" borderId="9" xfId="0" applyNumberFormat="1" applyFont="1" applyFill="1" applyBorder="1" applyAlignment="1">
      <alignment horizontal="right" vertical="top"/>
    </xf>
    <xf numFmtId="167" fontId="5" fillId="0" borderId="9" xfId="0" applyNumberFormat="1" applyFont="1" applyFill="1" applyBorder="1" applyAlignment="1">
      <alignment horizontal="right" vertical="top"/>
    </xf>
    <xf numFmtId="0" fontId="5" fillId="0" borderId="14" xfId="0" applyFont="1" applyFill="1" applyBorder="1" applyAlignment="1">
      <alignment horizontal="justify" vertical="top" wrapText="1"/>
    </xf>
    <xf numFmtId="0" fontId="7" fillId="0" borderId="9" xfId="0" applyFont="1" applyBorder="1"/>
    <xf numFmtId="0" fontId="8" fillId="0" borderId="14" xfId="0" applyFont="1" applyBorder="1"/>
    <xf numFmtId="165" fontId="8" fillId="0" borderId="9" xfId="0" applyNumberFormat="1" applyFont="1" applyBorder="1"/>
    <xf numFmtId="0" fontId="9" fillId="0" borderId="11" xfId="0" applyFont="1" applyBorder="1"/>
    <xf numFmtId="0" fontId="5" fillId="0" borderId="0" xfId="0" applyFont="1" applyBorder="1" applyAlignment="1">
      <alignment wrapText="1"/>
    </xf>
    <xf numFmtId="165" fontId="5" fillId="0" borderId="11" xfId="0" applyNumberFormat="1" applyFont="1" applyBorder="1" applyAlignment="1">
      <alignment vertical="top"/>
    </xf>
    <xf numFmtId="0" fontId="9" fillId="0" borderId="16" xfId="0" applyFont="1" applyBorder="1" applyAlignment="1">
      <alignment vertical="top"/>
    </xf>
    <xf numFmtId="0" fontId="5" fillId="0" borderId="17" xfId="0" applyFont="1" applyBorder="1" applyAlignment="1">
      <alignment wrapText="1"/>
    </xf>
    <xf numFmtId="165" fontId="5" fillId="0" borderId="16" xfId="0" applyNumberFormat="1" applyFont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L50"/>
  <sheetViews>
    <sheetView tabSelected="1" zoomScaleNormal="100" zoomScaleSheetLayoutView="100" workbookViewId="0">
      <selection activeCell="A48" sqref="A48"/>
    </sheetView>
  </sheetViews>
  <sheetFormatPr defaultRowHeight="18" x14ac:dyDescent="0.25"/>
  <cols>
    <col min="1" max="1" width="6" style="1" customWidth="1"/>
    <col min="2" max="2" width="81.85546875" style="1" customWidth="1"/>
    <col min="3" max="3" width="16.7109375" style="1" bestFit="1" customWidth="1"/>
    <col min="4" max="4" width="16.7109375" style="1" customWidth="1"/>
    <col min="5" max="5" width="17.7109375" style="1" customWidth="1"/>
    <col min="6" max="1026" width="9.140625" style="1" customWidth="1"/>
  </cols>
  <sheetData>
    <row r="1" spans="1:5" ht="20.25" customHeight="1" x14ac:dyDescent="0.25">
      <c r="B1" s="2"/>
      <c r="C1" s="2"/>
      <c r="D1" s="2"/>
      <c r="E1" s="3" t="s">
        <v>0</v>
      </c>
    </row>
    <row r="2" spans="1:5" ht="12" customHeight="1" x14ac:dyDescent="0.25">
      <c r="B2" s="2"/>
      <c r="C2" s="2"/>
      <c r="D2" s="2"/>
      <c r="E2" s="3" t="s">
        <v>1</v>
      </c>
    </row>
    <row r="3" spans="1:5" ht="12" customHeight="1" x14ac:dyDescent="0.25">
      <c r="B3" s="2"/>
      <c r="C3" s="2"/>
      <c r="D3" s="2"/>
      <c r="E3" s="3" t="s">
        <v>2</v>
      </c>
    </row>
    <row r="4" spans="1:5" ht="12" customHeight="1" x14ac:dyDescent="0.25">
      <c r="B4" s="2"/>
      <c r="C4" s="2"/>
      <c r="D4" s="2"/>
      <c r="E4" s="3" t="s">
        <v>3</v>
      </c>
    </row>
    <row r="5" spans="1:5" ht="12" customHeight="1" x14ac:dyDescent="0.25">
      <c r="B5" s="2"/>
      <c r="C5" s="2"/>
      <c r="D5" s="2"/>
      <c r="E5" s="3" t="s">
        <v>4</v>
      </c>
    </row>
    <row r="6" spans="1:5" ht="30" customHeight="1" x14ac:dyDescent="0.3">
      <c r="B6" s="4" t="s">
        <v>5</v>
      </c>
      <c r="C6" s="4"/>
      <c r="D6" s="4"/>
      <c r="E6" s="4"/>
    </row>
    <row r="7" spans="1:5" ht="20.25" customHeight="1" x14ac:dyDescent="0.3">
      <c r="B7" s="4" t="s">
        <v>6</v>
      </c>
      <c r="C7" s="4"/>
      <c r="D7" s="4"/>
      <c r="E7" s="4"/>
    </row>
    <row r="8" spans="1:5" ht="20.25" customHeight="1" x14ac:dyDescent="0.3">
      <c r="B8" s="4" t="s">
        <v>7</v>
      </c>
      <c r="C8" s="4"/>
      <c r="D8" s="4"/>
      <c r="E8" s="4"/>
    </row>
    <row r="9" spans="1:5" ht="20.25" customHeight="1" x14ac:dyDescent="0.3">
      <c r="B9" s="5"/>
      <c r="C9" s="5"/>
      <c r="D9" s="5"/>
      <c r="E9" s="5"/>
    </row>
    <row r="10" spans="1:5" ht="22.5" customHeight="1" x14ac:dyDescent="0.25">
      <c r="B10" s="6" t="s">
        <v>8</v>
      </c>
      <c r="C10" s="6"/>
      <c r="D10" s="6"/>
      <c r="E10" s="6"/>
    </row>
    <row r="11" spans="1:5" ht="25.5" customHeight="1" x14ac:dyDescent="0.25">
      <c r="A11" s="7" t="s">
        <v>9</v>
      </c>
      <c r="B11" s="8" t="s">
        <v>10</v>
      </c>
      <c r="C11" s="9" t="s">
        <v>11</v>
      </c>
      <c r="D11" s="9" t="s">
        <v>12</v>
      </c>
      <c r="E11" s="9">
        <v>2028</v>
      </c>
    </row>
    <row r="12" spans="1:5" ht="12" customHeight="1" x14ac:dyDescent="0.25">
      <c r="A12" s="10">
        <v>1</v>
      </c>
      <c r="B12" s="11">
        <v>2</v>
      </c>
      <c r="C12" s="11">
        <v>3</v>
      </c>
      <c r="D12" s="11"/>
      <c r="E12" s="11">
        <v>4</v>
      </c>
    </row>
    <row r="13" spans="1:5" ht="37.5" customHeight="1" x14ac:dyDescent="0.25">
      <c r="A13" s="12"/>
      <c r="B13" s="13" t="s">
        <v>13</v>
      </c>
      <c r="C13" s="14">
        <f>C15+C17+C34+C48</f>
        <v>368853.08644000004</v>
      </c>
      <c r="D13" s="14">
        <f>D15+D17+D34+D48</f>
        <v>363156.83691000001</v>
      </c>
      <c r="E13" s="14">
        <f>E15+E17+E34+E48</f>
        <v>261788.55521999998</v>
      </c>
    </row>
    <row r="14" spans="1:5" ht="18.75" customHeight="1" x14ac:dyDescent="0.25">
      <c r="A14" s="15"/>
      <c r="B14" s="16" t="s">
        <v>14</v>
      </c>
      <c r="C14" s="17"/>
      <c r="D14" s="18"/>
      <c r="E14" s="18"/>
    </row>
    <row r="15" spans="1:5" x14ac:dyDescent="0.25">
      <c r="A15" s="19" t="s">
        <v>15</v>
      </c>
      <c r="B15" s="20" t="s">
        <v>16</v>
      </c>
      <c r="C15" s="21">
        <f>C16</f>
        <v>32608</v>
      </c>
      <c r="D15" s="22">
        <f>D16</f>
        <v>14109</v>
      </c>
      <c r="E15" s="22">
        <f>E16</f>
        <v>0</v>
      </c>
    </row>
    <row r="16" spans="1:5" ht="35.25" customHeight="1" x14ac:dyDescent="0.25">
      <c r="A16" s="23" t="s">
        <v>17</v>
      </c>
      <c r="B16" s="24" t="s">
        <v>18</v>
      </c>
      <c r="C16" s="25">
        <v>32608</v>
      </c>
      <c r="D16" s="25">
        <v>14109</v>
      </c>
      <c r="E16" s="25">
        <v>0</v>
      </c>
    </row>
    <row r="17" spans="1:5" x14ac:dyDescent="0.25">
      <c r="A17" s="19" t="s">
        <v>19</v>
      </c>
      <c r="B17" s="20" t="s">
        <v>20</v>
      </c>
      <c r="C17" s="21">
        <f>C18+C19+C24+C27+C28+C31+C32+C33</f>
        <v>242173.30000000002</v>
      </c>
      <c r="D17" s="22">
        <f t="shared" ref="D17:E17" si="0">D18+D19+D24+D27+D28+D31+D32+D33</f>
        <v>202027.8</v>
      </c>
      <c r="E17" s="22">
        <f t="shared" si="0"/>
        <v>217575.3</v>
      </c>
    </row>
    <row r="18" spans="1:5" ht="99" customHeight="1" x14ac:dyDescent="0.25">
      <c r="A18" s="26" t="s">
        <v>21</v>
      </c>
      <c r="B18" s="27" t="s">
        <v>22</v>
      </c>
      <c r="C18" s="28">
        <v>221764.5</v>
      </c>
      <c r="D18" s="28">
        <v>186834.8</v>
      </c>
      <c r="E18" s="28">
        <v>201092.3</v>
      </c>
    </row>
    <row r="19" spans="1:5" ht="47.25" x14ac:dyDescent="0.25">
      <c r="A19" s="26" t="s">
        <v>23</v>
      </c>
      <c r="B19" s="29" t="s">
        <v>24</v>
      </c>
      <c r="C19" s="28">
        <f>C21+C22+C23</f>
        <v>8985.7999999999993</v>
      </c>
      <c r="D19" s="28">
        <f>D21+D22+D23</f>
        <v>7571.5</v>
      </c>
      <c r="E19" s="28">
        <f>E21+E22+E23</f>
        <v>8148</v>
      </c>
    </row>
    <row r="20" spans="1:5" x14ac:dyDescent="0.25">
      <c r="A20" s="30"/>
      <c r="B20" s="31" t="s">
        <v>14</v>
      </c>
      <c r="C20" s="18"/>
      <c r="D20" s="18"/>
      <c r="E20" s="18"/>
    </row>
    <row r="21" spans="1:5" ht="89.25" customHeight="1" x14ac:dyDescent="0.25">
      <c r="A21" s="23" t="s">
        <v>25</v>
      </c>
      <c r="B21" s="24" t="s">
        <v>26</v>
      </c>
      <c r="C21" s="25">
        <v>4414.6000000000004</v>
      </c>
      <c r="D21" s="25">
        <v>3719.7</v>
      </c>
      <c r="E21" s="25">
        <v>4002.9</v>
      </c>
    </row>
    <row r="22" spans="1:5" ht="96.75" customHeight="1" x14ac:dyDescent="0.25">
      <c r="A22" s="23" t="s">
        <v>27</v>
      </c>
      <c r="B22" s="24" t="s">
        <v>28</v>
      </c>
      <c r="C22" s="25">
        <v>4571.2</v>
      </c>
      <c r="D22" s="25">
        <v>3851.8</v>
      </c>
      <c r="E22" s="25">
        <v>4145.1000000000004</v>
      </c>
    </row>
    <row r="23" spans="1:5" ht="61.5" hidden="1" customHeight="1" x14ac:dyDescent="0.25">
      <c r="A23" s="23" t="s">
        <v>29</v>
      </c>
      <c r="B23" s="24" t="s">
        <v>30</v>
      </c>
      <c r="C23" s="25">
        <v>0</v>
      </c>
      <c r="D23" s="25">
        <v>0</v>
      </c>
      <c r="E23" s="25">
        <v>0</v>
      </c>
    </row>
    <row r="24" spans="1:5" ht="39" customHeight="1" x14ac:dyDescent="0.25">
      <c r="A24" s="23" t="s">
        <v>31</v>
      </c>
      <c r="B24" s="24" t="s">
        <v>32</v>
      </c>
      <c r="C24" s="25">
        <v>1673.7</v>
      </c>
      <c r="D24" s="25">
        <v>1875.9</v>
      </c>
      <c r="E24" s="25">
        <v>2409.6</v>
      </c>
    </row>
    <row r="25" spans="1:5" ht="117.75" hidden="1" customHeight="1" x14ac:dyDescent="0.25">
      <c r="A25" s="23" t="s">
        <v>33</v>
      </c>
      <c r="B25" s="24" t="s">
        <v>34</v>
      </c>
      <c r="C25" s="25"/>
      <c r="D25" s="25"/>
      <c r="E25" s="25"/>
    </row>
    <row r="26" spans="1:5" ht="99.75" hidden="1" customHeight="1" x14ac:dyDescent="0.25">
      <c r="A26" s="23" t="s">
        <v>35</v>
      </c>
      <c r="B26" s="24" t="s">
        <v>36</v>
      </c>
      <c r="C26" s="25"/>
      <c r="D26" s="25"/>
      <c r="E26" s="25"/>
    </row>
    <row r="27" spans="1:5" ht="111" customHeight="1" x14ac:dyDescent="0.25">
      <c r="A27" s="26" t="s">
        <v>33</v>
      </c>
      <c r="B27" s="27" t="s">
        <v>37</v>
      </c>
      <c r="C27" s="28">
        <v>6786.1</v>
      </c>
      <c r="D27" s="28">
        <v>3393</v>
      </c>
      <c r="E27" s="28">
        <v>3393</v>
      </c>
    </row>
    <row r="28" spans="1:5" x14ac:dyDescent="0.25">
      <c r="A28" s="23" t="s">
        <v>35</v>
      </c>
      <c r="B28" s="24" t="s">
        <v>38</v>
      </c>
      <c r="C28" s="25">
        <v>1782.7</v>
      </c>
      <c r="D28" s="25">
        <v>1395.3</v>
      </c>
      <c r="E28" s="25">
        <v>1502</v>
      </c>
    </row>
    <row r="29" spans="1:5" ht="40.5" hidden="1" customHeight="1" x14ac:dyDescent="0.25">
      <c r="A29" s="23" t="s">
        <v>39</v>
      </c>
      <c r="B29" s="24" t="s">
        <v>40</v>
      </c>
      <c r="C29" s="25"/>
      <c r="D29" s="25"/>
      <c r="E29" s="25"/>
    </row>
    <row r="30" spans="1:5" ht="47.25" hidden="1" x14ac:dyDescent="0.25">
      <c r="A30" s="23" t="s">
        <v>41</v>
      </c>
      <c r="B30" s="24" t="s">
        <v>42</v>
      </c>
      <c r="C30" s="25"/>
      <c r="D30" s="25"/>
      <c r="E30" s="25"/>
    </row>
    <row r="31" spans="1:5" ht="51.75" customHeight="1" x14ac:dyDescent="0.25">
      <c r="A31" s="23" t="s">
        <v>39</v>
      </c>
      <c r="B31" s="24" t="s">
        <v>43</v>
      </c>
      <c r="C31" s="25">
        <v>730.1</v>
      </c>
      <c r="D31" s="25">
        <v>615.1</v>
      </c>
      <c r="E31" s="25">
        <v>662.1</v>
      </c>
    </row>
    <row r="32" spans="1:5" ht="63" customHeight="1" x14ac:dyDescent="0.25">
      <c r="A32" s="23" t="s">
        <v>41</v>
      </c>
      <c r="B32" s="32" t="s">
        <v>44</v>
      </c>
      <c r="C32" s="25">
        <v>436</v>
      </c>
      <c r="D32" s="25">
        <v>341</v>
      </c>
      <c r="E32" s="25">
        <v>367</v>
      </c>
    </row>
    <row r="33" spans="1:5" ht="61.5" customHeight="1" x14ac:dyDescent="0.25">
      <c r="A33" s="23" t="s">
        <v>45</v>
      </c>
      <c r="B33" s="33" t="s">
        <v>46</v>
      </c>
      <c r="C33" s="34">
        <v>14.4</v>
      </c>
      <c r="D33" s="34">
        <v>1.2</v>
      </c>
      <c r="E33" s="34">
        <v>1.3</v>
      </c>
    </row>
    <row r="34" spans="1:5" s="1" customFormat="1" x14ac:dyDescent="0.25">
      <c r="A34" s="19" t="s">
        <v>47</v>
      </c>
      <c r="B34" s="35" t="s">
        <v>48</v>
      </c>
      <c r="C34" s="36">
        <f t="shared" ref="C34" si="1">SUM(C35:C47)</f>
        <v>94071.786439999996</v>
      </c>
      <c r="D34" s="36">
        <f>SUM(D35:D47)</f>
        <v>147020.03691000002</v>
      </c>
      <c r="E34" s="36">
        <f t="shared" ref="E34" si="2">SUM(E35:E47)</f>
        <v>44213.255219999999</v>
      </c>
    </row>
    <row r="35" spans="1:5" s="1" customFormat="1" ht="31.5" x14ac:dyDescent="0.25">
      <c r="A35" s="23" t="s">
        <v>49</v>
      </c>
      <c r="B35" s="37" t="s">
        <v>50</v>
      </c>
      <c r="C35" s="38">
        <v>5682</v>
      </c>
      <c r="D35" s="38">
        <v>4787</v>
      </c>
      <c r="E35" s="38">
        <v>5152.3</v>
      </c>
    </row>
    <row r="36" spans="1:5" s="1" customFormat="1" ht="47.25" x14ac:dyDescent="0.25">
      <c r="A36" s="23" t="s">
        <v>51</v>
      </c>
      <c r="B36" s="39" t="s">
        <v>52</v>
      </c>
      <c r="C36" s="40">
        <v>8180.7</v>
      </c>
      <c r="D36" s="40">
        <v>7871.8</v>
      </c>
      <c r="E36" s="40">
        <v>7398</v>
      </c>
    </row>
    <row r="37" spans="1:5" s="1" customFormat="1" x14ac:dyDescent="0.25">
      <c r="A37" s="23" t="s">
        <v>53</v>
      </c>
      <c r="B37" s="37" t="s">
        <v>54</v>
      </c>
      <c r="C37" s="38">
        <v>1200</v>
      </c>
      <c r="D37" s="38">
        <v>1011</v>
      </c>
      <c r="E37" s="38">
        <v>1088.0999999999999</v>
      </c>
    </row>
    <row r="38" spans="1:5" s="1" customFormat="1" ht="47.25" x14ac:dyDescent="0.25">
      <c r="A38" s="23" t="s">
        <v>55</v>
      </c>
      <c r="B38" s="39" t="s">
        <v>56</v>
      </c>
      <c r="C38" s="40">
        <v>1371.7</v>
      </c>
      <c r="D38" s="40">
        <v>1714</v>
      </c>
      <c r="E38" s="40">
        <v>1735.3</v>
      </c>
    </row>
    <row r="39" spans="1:5" s="1" customFormat="1" ht="47.25" x14ac:dyDescent="0.25">
      <c r="A39" s="23" t="s">
        <v>57</v>
      </c>
      <c r="B39" s="39" t="s">
        <v>58</v>
      </c>
      <c r="C39" s="41">
        <v>14702.448979999999</v>
      </c>
      <c r="D39" s="40">
        <v>0</v>
      </c>
      <c r="E39" s="40">
        <v>0</v>
      </c>
    </row>
    <row r="40" spans="1:5" s="1" customFormat="1" x14ac:dyDescent="0.25">
      <c r="A40" s="23" t="s">
        <v>59</v>
      </c>
      <c r="B40" s="39" t="s">
        <v>60</v>
      </c>
      <c r="C40" s="41">
        <v>4320.40816</v>
      </c>
      <c r="D40" s="40">
        <v>0</v>
      </c>
      <c r="E40" s="40">
        <v>0</v>
      </c>
    </row>
    <row r="41" spans="1:5" s="1" customFormat="1" ht="33" customHeight="1" x14ac:dyDescent="0.25">
      <c r="A41" s="23" t="s">
        <v>61</v>
      </c>
      <c r="B41" s="39" t="s">
        <v>62</v>
      </c>
      <c r="C41" s="41">
        <v>5329.6703299999999</v>
      </c>
      <c r="D41" s="41">
        <v>3616.7441899999999</v>
      </c>
      <c r="E41" s="42">
        <v>0</v>
      </c>
    </row>
    <row r="42" spans="1:5" s="1" customFormat="1" ht="33" customHeight="1" x14ac:dyDescent="0.25">
      <c r="A42" s="23" t="s">
        <v>63</v>
      </c>
      <c r="B42" s="39" t="s">
        <v>64</v>
      </c>
      <c r="C42" s="40">
        <v>12600</v>
      </c>
      <c r="D42" s="43">
        <v>101436.06600000001</v>
      </c>
      <c r="E42" s="42">
        <v>0</v>
      </c>
    </row>
    <row r="43" spans="1:5" s="1" customFormat="1" ht="33" customHeight="1" x14ac:dyDescent="0.25">
      <c r="A43" s="23" t="s">
        <v>65</v>
      </c>
      <c r="B43" s="39" t="s">
        <v>66</v>
      </c>
      <c r="C43" s="41">
        <v>12311.22766</v>
      </c>
      <c r="D43" s="41">
        <v>15370.30011</v>
      </c>
      <c r="E43" s="41">
        <v>21093.722679999999</v>
      </c>
    </row>
    <row r="44" spans="1:5" s="1" customFormat="1" ht="33" customHeight="1" x14ac:dyDescent="0.25">
      <c r="A44" s="23" t="s">
        <v>67</v>
      </c>
      <c r="B44" s="39" t="s">
        <v>68</v>
      </c>
      <c r="C44" s="41">
        <v>2381.1313100000002</v>
      </c>
      <c r="D44" s="41">
        <v>2286.2976100000001</v>
      </c>
      <c r="E44" s="41">
        <v>2311.9325399999998</v>
      </c>
    </row>
    <row r="45" spans="1:5" s="1" customFormat="1" ht="78.75" x14ac:dyDescent="0.25">
      <c r="A45" s="23" t="s">
        <v>69</v>
      </c>
      <c r="B45" s="39" t="s">
        <v>70</v>
      </c>
      <c r="C45" s="40">
        <v>5992.5</v>
      </c>
      <c r="D45" s="40">
        <v>5048.7</v>
      </c>
      <c r="E45" s="40">
        <v>5433.9</v>
      </c>
    </row>
    <row r="46" spans="1:5" s="1" customFormat="1" ht="63" x14ac:dyDescent="0.25">
      <c r="A46" s="23" t="s">
        <v>71</v>
      </c>
      <c r="B46" s="39" t="s">
        <v>72</v>
      </c>
      <c r="C46" s="40">
        <v>20000</v>
      </c>
      <c r="D46" s="40">
        <v>0</v>
      </c>
      <c r="E46" s="40">
        <v>0</v>
      </c>
    </row>
    <row r="47" spans="1:5" s="1" customFormat="1" ht="20.25" customHeight="1" x14ac:dyDescent="0.25">
      <c r="A47" s="23" t="s">
        <v>73</v>
      </c>
      <c r="B47" s="44" t="s">
        <v>74</v>
      </c>
      <c r="C47" s="40">
        <v>0</v>
      </c>
      <c r="D47" s="43">
        <v>3878.1289999999999</v>
      </c>
      <c r="E47" s="40">
        <v>0</v>
      </c>
    </row>
    <row r="48" spans="1:5" s="1" customFormat="1" hidden="1" x14ac:dyDescent="0.25">
      <c r="A48" s="45" t="s">
        <v>75</v>
      </c>
      <c r="B48" s="46" t="s">
        <v>76</v>
      </c>
      <c r="C48" s="47">
        <f>C49+C50</f>
        <v>0</v>
      </c>
      <c r="D48" s="47">
        <f t="shared" ref="D48:E48" si="3">D49+D50</f>
        <v>0</v>
      </c>
      <c r="E48" s="47">
        <f t="shared" si="3"/>
        <v>0</v>
      </c>
    </row>
    <row r="49" spans="1:5" s="1" customFormat="1" ht="78.75" hidden="1" x14ac:dyDescent="0.25">
      <c r="A49" s="48" t="s">
        <v>77</v>
      </c>
      <c r="B49" s="49" t="s">
        <v>78</v>
      </c>
      <c r="C49" s="50">
        <v>0</v>
      </c>
      <c r="D49" s="50">
        <v>0</v>
      </c>
      <c r="E49" s="50">
        <v>0</v>
      </c>
    </row>
    <row r="50" spans="1:5" s="1" customFormat="1" ht="78.75" hidden="1" x14ac:dyDescent="0.25">
      <c r="A50" s="51" t="s">
        <v>79</v>
      </c>
      <c r="B50" s="52" t="s">
        <v>80</v>
      </c>
      <c r="C50" s="53">
        <v>0</v>
      </c>
      <c r="D50" s="53">
        <v>0</v>
      </c>
      <c r="E50" s="53">
        <v>0</v>
      </c>
    </row>
  </sheetData>
  <mergeCells count="4">
    <mergeCell ref="B6:E6"/>
    <mergeCell ref="B7:E7"/>
    <mergeCell ref="B8:E8"/>
    <mergeCell ref="B10:E10"/>
  </mergeCells>
  <pageMargins left="0.59055118110236227" right="0.39370078740157483" top="0.59055118110236227" bottom="0.39370078740157483" header="0" footer="0"/>
  <pageSetup paperSize="9" scale="68" firstPageNumber="0" fitToHeight="2" orientation="portrait" horizontalDpi="300" verticalDpi="300" r:id="rId1"/>
  <rowBreaks count="1" manualBreakCount="1">
    <brk id="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МБТ из РК на 14.11.2025</vt:lpstr>
      <vt:lpstr>'МБТ из РК на 14.11.2025'!Print_Titles_0</vt:lpstr>
      <vt:lpstr>'МБТ из РК на 14.11.2025'!Print_Titles_0_0</vt:lpstr>
      <vt:lpstr>'МБТ из РК на 14.11.2025'!Print_Titles_0_0_0</vt:lpstr>
      <vt:lpstr>'МБТ из РК на 14.11.2025'!Print_Titles_0_0_0_0</vt:lpstr>
      <vt:lpstr>'МБТ из РК на 14.11.2025'!Заголовки_для_печати</vt:lpstr>
      <vt:lpstr>'МБТ из РК на 14.11.2025'!Область_печати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2025-11-11T12:05:16Z</dcterms:created>
  <dcterms:modified xsi:type="dcterms:W3CDTF">2025-11-11T12:05:38Z</dcterms:modified>
</cp:coreProperties>
</file>